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Университет-студенти\Студентски проекти\Yozlem\Публикация\"/>
    </mc:Choice>
  </mc:AlternateContent>
  <bookViews>
    <workbookView xWindow="120" yWindow="270" windowWidth="19440" windowHeight="787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41" i="1" l="1"/>
  <c r="C40" i="1"/>
  <c r="C39" i="1"/>
  <c r="C38" i="1"/>
  <c r="C37" i="1"/>
  <c r="C36" i="1"/>
  <c r="C35" i="1"/>
  <c r="C34" i="1"/>
  <c r="C33" i="1"/>
  <c r="C32" i="1"/>
  <c r="I14" i="1" l="1"/>
  <c r="J14" i="1" s="1"/>
  <c r="E33" i="1" l="1"/>
  <c r="E34" i="1"/>
  <c r="E35" i="1"/>
  <c r="E36" i="1"/>
  <c r="E37" i="1"/>
  <c r="E38" i="1"/>
  <c r="E39" i="1"/>
  <c r="E40" i="1"/>
  <c r="E41" i="1"/>
  <c r="E32" i="1"/>
</calcChain>
</file>

<file path=xl/sharedStrings.xml><?xml version="1.0" encoding="utf-8"?>
<sst xmlns="http://schemas.openxmlformats.org/spreadsheetml/2006/main" count="12" uniqueCount="9">
  <si>
    <t>Diosmine alone</t>
  </si>
  <si>
    <t>Mixture at 283</t>
  </si>
  <si>
    <t xml:space="preserve">Absorb Hesp alone </t>
  </si>
  <si>
    <t>Conc.</t>
  </si>
  <si>
    <t>Abs</t>
  </si>
  <si>
    <t>Abs based on curve above</t>
  </si>
  <si>
    <t>Abs WL 267</t>
  </si>
  <si>
    <t>Abs WL 283</t>
  </si>
  <si>
    <t>Hesperidin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</si>
</sst>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sz="1100" b="0">
                <a:latin typeface="Times New Roman" panose="02020603050405020304" pitchFamily="18" charset="0"/>
                <a:cs typeface="Times New Roman" panose="02020603050405020304" pitchFamily="18" charset="0"/>
              </a:rPr>
              <a:t>C)</a:t>
            </a:r>
          </a:p>
        </c:rich>
      </c:tx>
      <c:layout>
        <c:manualLayout>
          <c:xMode val="edge"/>
          <c:yMode val="edge"/>
          <c:x val="0.21485582468281425"/>
          <c:y val="3.6292921022888829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457891725472031"/>
          <c:y val="0.15297466211147642"/>
          <c:w val="0.73006929497134665"/>
          <c:h val="0.64429889173231059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trendline>
            <c:trendlineType val="linear"/>
            <c:dispRSqr val="1"/>
            <c:dispEq val="1"/>
            <c:trendlineLbl>
              <c:layout>
                <c:manualLayout>
                  <c:x val="9.5452687791188734E-2"/>
                  <c:y val="0.40956561374330047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bg-BG"/>
                </a:p>
              </c:txPr>
            </c:trendlineLbl>
          </c:trendline>
          <c:xVal>
            <c:numRef>
              <c:f>Sheet1!$A$32:$A$41</c:f>
              <c:numCache>
                <c:formatCode>General</c:formatCode>
                <c:ptCount val="10"/>
                <c:pt idx="0">
                  <c:v>0.92</c:v>
                </c:pt>
                <c:pt idx="1">
                  <c:v>2.2999999999999998</c:v>
                </c:pt>
                <c:pt idx="2">
                  <c:v>4.5999999999999996</c:v>
                </c:pt>
                <c:pt idx="3">
                  <c:v>9.1999999999999993</c:v>
                </c:pt>
                <c:pt idx="4">
                  <c:v>11.5</c:v>
                </c:pt>
                <c:pt idx="5">
                  <c:v>17.690000000000001</c:v>
                </c:pt>
                <c:pt idx="6">
                  <c:v>23</c:v>
                </c:pt>
                <c:pt idx="7">
                  <c:v>30.67</c:v>
                </c:pt>
                <c:pt idx="8">
                  <c:v>46</c:v>
                </c:pt>
                <c:pt idx="9">
                  <c:v>92</c:v>
                </c:pt>
              </c:numCache>
            </c:numRef>
          </c:xVal>
          <c:yVal>
            <c:numRef>
              <c:f>Sheet1!$B$32:$B$41</c:f>
              <c:numCache>
                <c:formatCode>General</c:formatCode>
                <c:ptCount val="10"/>
                <c:pt idx="0">
                  <c:v>4.2999999999999997E-2</c:v>
                </c:pt>
                <c:pt idx="1">
                  <c:v>5.8999999999999997E-2</c:v>
                </c:pt>
                <c:pt idx="2">
                  <c:v>0.17</c:v>
                </c:pt>
                <c:pt idx="3">
                  <c:v>0.38400000000000001</c:v>
                </c:pt>
                <c:pt idx="4">
                  <c:v>0.42</c:v>
                </c:pt>
                <c:pt idx="5">
                  <c:v>0.78100000000000003</c:v>
                </c:pt>
                <c:pt idx="6">
                  <c:v>1.014</c:v>
                </c:pt>
                <c:pt idx="7">
                  <c:v>1.3149999999999999</c:v>
                </c:pt>
                <c:pt idx="8">
                  <c:v>1.9950000000000001</c:v>
                </c:pt>
                <c:pt idx="9">
                  <c:v>3.6819999999999999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72368"/>
        <c:axId val="67772928"/>
      </c:scatterChart>
      <c:valAx>
        <c:axId val="677723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Concentration, mg/L</a:t>
                </a:r>
              </a:p>
            </c:rich>
          </c:tx>
          <c:layout>
            <c:manualLayout>
              <c:xMode val="edge"/>
              <c:yMode val="edge"/>
              <c:x val="0.51391548374792251"/>
              <c:y val="0.9080274511653028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67772928"/>
        <c:crosses val="autoZero"/>
        <c:crossBetween val="midCat"/>
        <c:majorUnit val="20"/>
      </c:valAx>
      <c:valAx>
        <c:axId val="677729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Absorption</a:t>
                </a:r>
              </a:p>
            </c:rich>
          </c:tx>
          <c:layout>
            <c:manualLayout>
              <c:xMode val="edge"/>
              <c:yMode val="edge"/>
              <c:x val="2.0761245674740483E-2"/>
              <c:y val="0.3410215266555311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67772368"/>
        <c:crosses val="autoZero"/>
        <c:crossBetween val="midCat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sz="1100" b="0">
                <a:latin typeface="Times New Roman" panose="02020603050405020304" pitchFamily="18" charset="0"/>
                <a:cs typeface="Times New Roman" panose="02020603050405020304" pitchFamily="18" charset="0"/>
              </a:rPr>
              <a:t>D)</a:t>
            </a:r>
            <a:endParaRPr lang="en-US" sz="1100" b="0" baseline="30000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>
        <c:manualLayout>
          <c:xMode val="edge"/>
          <c:yMode val="edge"/>
          <c:x val="0.19102406806313801"/>
          <c:y val="3.619909502262443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448702275120078"/>
          <c:y val="0.2053117644267963"/>
          <c:w val="0.7287143366469756"/>
          <c:h val="0.59021159333567652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trendline>
            <c:trendlineType val="linear"/>
            <c:dispRSqr val="1"/>
            <c:dispEq val="1"/>
            <c:trendlineLbl>
              <c:layout>
                <c:manualLayout>
                  <c:x val="0.16204180673806712"/>
                  <c:y val="0.3557743969786582"/>
                </c:manualLayout>
              </c:layout>
              <c:numFmt formatCode="General" sourceLinked="0"/>
            </c:trendlineLbl>
          </c:trendline>
          <c:xVal>
            <c:numRef>
              <c:f>Sheet1!$D$32:$D$41</c:f>
              <c:numCache>
                <c:formatCode>General</c:formatCode>
                <c:ptCount val="10"/>
                <c:pt idx="0">
                  <c:v>0.82800000000000007</c:v>
                </c:pt>
                <c:pt idx="1">
                  <c:v>2.0699999999999998</c:v>
                </c:pt>
                <c:pt idx="2">
                  <c:v>4.1399999999999997</c:v>
                </c:pt>
                <c:pt idx="3">
                  <c:v>8.2799999999999994</c:v>
                </c:pt>
                <c:pt idx="4">
                  <c:v>10.35</c:v>
                </c:pt>
                <c:pt idx="5">
                  <c:v>15.921000000000001</c:v>
                </c:pt>
                <c:pt idx="6">
                  <c:v>20.7</c:v>
                </c:pt>
                <c:pt idx="7">
                  <c:v>27.603000000000002</c:v>
                </c:pt>
                <c:pt idx="8">
                  <c:v>41.4</c:v>
                </c:pt>
                <c:pt idx="9">
                  <c:v>82.8</c:v>
                </c:pt>
              </c:numCache>
            </c:numRef>
          </c:xVal>
          <c:yVal>
            <c:numRef>
              <c:f>Sheet1!$E$32:$E$41</c:f>
              <c:numCache>
                <c:formatCode>General</c:formatCode>
                <c:ptCount val="10"/>
                <c:pt idx="0">
                  <c:v>4.9792400000000001E-2</c:v>
                </c:pt>
                <c:pt idx="1">
                  <c:v>6.3681000000000001E-2</c:v>
                </c:pt>
                <c:pt idx="2">
                  <c:v>0.17116200000000001</c:v>
                </c:pt>
                <c:pt idx="3">
                  <c:v>0.37812400000000002</c:v>
                </c:pt>
                <c:pt idx="4">
                  <c:v>0.410605</c:v>
                </c:pt>
                <c:pt idx="5">
                  <c:v>0.76213430000000004</c:v>
                </c:pt>
                <c:pt idx="6">
                  <c:v>0.98701000000000005</c:v>
                </c:pt>
                <c:pt idx="7">
                  <c:v>1.2762749</c:v>
                </c:pt>
                <c:pt idx="8">
                  <c:v>1.93282</c:v>
                </c:pt>
                <c:pt idx="9">
                  <c:v>3.5494399999999997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75728"/>
        <c:axId val="67774608"/>
      </c:scatterChart>
      <c:valAx>
        <c:axId val="67775728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Concentration, mg/L</a:t>
                </a:r>
              </a:p>
            </c:rich>
          </c:tx>
          <c:layout>
            <c:manualLayout>
              <c:xMode val="edge"/>
              <c:yMode val="edge"/>
              <c:x val="0.52621069579204938"/>
              <c:y val="0.894215983183097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7774608"/>
        <c:crosses val="autoZero"/>
        <c:crossBetween val="midCat"/>
        <c:majorUnit val="20"/>
      </c:valAx>
      <c:valAx>
        <c:axId val="677746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Absorption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6777572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sz="1100" b="0">
                <a:latin typeface="Times New Roman" panose="02020603050405020304" pitchFamily="18" charset="0"/>
                <a:cs typeface="Times New Roman" panose="02020603050405020304" pitchFamily="18" charset="0"/>
              </a:rPr>
              <a:t>A)</a:t>
            </a:r>
          </a:p>
        </c:rich>
      </c:tx>
      <c:layout>
        <c:manualLayout>
          <c:xMode val="edge"/>
          <c:yMode val="edge"/>
          <c:x val="0.21879952505936759"/>
          <c:y val="5.9391253679218015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688851393575804"/>
          <c:y val="0.14314788609225193"/>
          <c:w val="0.75918291463567056"/>
          <c:h val="0.67715382147643854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12700"/>
            </c:spPr>
            <c:trendlineType val="linear"/>
            <c:dispRSqr val="1"/>
            <c:dispEq val="1"/>
            <c:trendlineLbl>
              <c:layout>
                <c:manualLayout>
                  <c:x val="9.8203662042244719E-2"/>
                  <c:y val="0.38543427165278843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atin typeface="Times New Roman" panose="02020603050405020304" pitchFamily="18" charset="0"/>
                      <a:cs typeface="Times New Roman" panose="02020603050405020304" pitchFamily="18" charset="0"/>
                    </a:defRPr>
                  </a:pPr>
                  <a:endParaRPr lang="bg-BG"/>
                </a:p>
              </c:txPr>
            </c:trendlineLbl>
          </c:trendline>
          <c:xVal>
            <c:numRef>
              <c:f>Sheet1!$A$4:$A$15</c:f>
              <c:numCache>
                <c:formatCode>General</c:formatCode>
                <c:ptCount val="12"/>
                <c:pt idx="0">
                  <c:v>1</c:v>
                </c:pt>
                <c:pt idx="1">
                  <c:v>1.25</c:v>
                </c:pt>
                <c:pt idx="2">
                  <c:v>1.67</c:v>
                </c:pt>
                <c:pt idx="3">
                  <c:v>2.5</c:v>
                </c:pt>
                <c:pt idx="4">
                  <c:v>5</c:v>
                </c:pt>
                <c:pt idx="5">
                  <c:v>9</c:v>
                </c:pt>
                <c:pt idx="6">
                  <c:v>10</c:v>
                </c:pt>
                <c:pt idx="7">
                  <c:v>11.25</c:v>
                </c:pt>
                <c:pt idx="8">
                  <c:v>15</c:v>
                </c:pt>
                <c:pt idx="9">
                  <c:v>22.5</c:v>
                </c:pt>
                <c:pt idx="10">
                  <c:v>25</c:v>
                </c:pt>
                <c:pt idx="11">
                  <c:v>50</c:v>
                </c:pt>
              </c:numCache>
            </c:numRef>
          </c:xVal>
          <c:yVal>
            <c:numRef>
              <c:f>Sheet1!$B$4:$B$15</c:f>
              <c:numCache>
                <c:formatCode>General</c:formatCode>
                <c:ptCount val="12"/>
                <c:pt idx="0">
                  <c:v>6.6940000000000003E-3</c:v>
                </c:pt>
                <c:pt idx="1">
                  <c:v>1.0749E-2</c:v>
                </c:pt>
                <c:pt idx="2">
                  <c:v>1.5500999999999999E-2</c:v>
                </c:pt>
                <c:pt idx="3">
                  <c:v>3.0372E-2</c:v>
                </c:pt>
                <c:pt idx="4">
                  <c:v>6.8820000000000006E-2</c:v>
                </c:pt>
                <c:pt idx="5">
                  <c:v>0.133158</c:v>
                </c:pt>
                <c:pt idx="6">
                  <c:v>0.146846</c:v>
                </c:pt>
                <c:pt idx="7">
                  <c:v>0.16764000000000001</c:v>
                </c:pt>
                <c:pt idx="8">
                  <c:v>0.22162799999999999</c:v>
                </c:pt>
                <c:pt idx="9">
                  <c:v>0.33121699999999998</c:v>
                </c:pt>
                <c:pt idx="10">
                  <c:v>0.36876399999999998</c:v>
                </c:pt>
                <c:pt idx="11">
                  <c:v>0.76061500000000004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77968"/>
        <c:axId val="67778528"/>
      </c:scatterChart>
      <c:valAx>
        <c:axId val="677779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Concentration, mg/L</a:t>
                </a:r>
              </a:p>
            </c:rich>
          </c:tx>
          <c:layout>
            <c:manualLayout>
              <c:xMode val="edge"/>
              <c:yMode val="edge"/>
              <c:x val="0.56119540229885057"/>
              <c:y val="0.8918779888531500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67778528"/>
        <c:crosses val="autoZero"/>
        <c:crossBetween val="midCat"/>
      </c:valAx>
      <c:valAx>
        <c:axId val="67778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Absorption</a:t>
                </a:r>
              </a:p>
            </c:rich>
          </c:tx>
          <c:layout>
            <c:manualLayout>
              <c:xMode val="edge"/>
              <c:yMode val="edge"/>
              <c:x val="1.984126984126984E-2"/>
              <c:y val="0.2757259996202701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bg-BG"/>
          </a:p>
        </c:txPr>
        <c:crossAx val="67777968"/>
        <c:crosses val="autoZero"/>
        <c:crossBetween val="midCat"/>
      </c:valAx>
    </c:plotArea>
    <c:plotVisOnly val="1"/>
    <c:dispBlanksAs val="gap"/>
    <c:showDLblsOverMax val="0"/>
  </c:chart>
  <c:spPr>
    <a:ln>
      <a:solidFill>
        <a:schemeClr val="tx1"/>
      </a:solidFill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sz="1100" b="0">
                <a:solidFill>
                  <a:schemeClr val="tx1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B)</a:t>
            </a:r>
          </a:p>
        </c:rich>
      </c:tx>
      <c:layout>
        <c:manualLayout>
          <c:xMode val="edge"/>
          <c:yMode val="edge"/>
          <c:x val="0.22644547480993349"/>
          <c:y val="1.79775323312471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bg-BG"/>
        </a:p>
      </c:txPr>
    </c:title>
    <c:autoTitleDeleted val="0"/>
    <c:plotArea>
      <c:layout>
        <c:manualLayout>
          <c:layoutTarget val="inner"/>
          <c:xMode val="edge"/>
          <c:yMode val="edge"/>
          <c:x val="0.17503599418523053"/>
          <c:y val="0.14555808677533086"/>
          <c:w val="0.75282905684424539"/>
          <c:h val="0.68055906822591483"/>
        </c:manualLayout>
      </c:layout>
      <c:scatterChart>
        <c:scatterStyle val="smooth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trendline>
            <c:spPr>
              <a:ln w="12700" cap="rnd">
                <a:solidFill>
                  <a:schemeClr val="tx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0.16360983292615044"/>
                  <c:y val="0.4177379262704122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Times New Roman" panose="02020603050405020304" pitchFamily="18" charset="0"/>
                      <a:ea typeface="+mn-ea"/>
                      <a:cs typeface="Times New Roman" panose="02020603050405020304" pitchFamily="18" charset="0"/>
                    </a:defRPr>
                  </a:pPr>
                  <a:endParaRPr lang="bg-BG"/>
                </a:p>
              </c:txPr>
            </c:trendlineLbl>
          </c:trendline>
          <c:xVal>
            <c:numRef>
              <c:f>(Sheet1!$A$4:$A$7,Sheet1!$A$9:$A$11,Sheet1!$A$15)</c:f>
              <c:numCache>
                <c:formatCode>General</c:formatCode>
                <c:ptCount val="8"/>
                <c:pt idx="0">
                  <c:v>1</c:v>
                </c:pt>
                <c:pt idx="1">
                  <c:v>1.25</c:v>
                </c:pt>
                <c:pt idx="2">
                  <c:v>1.67</c:v>
                </c:pt>
                <c:pt idx="3">
                  <c:v>2.5</c:v>
                </c:pt>
                <c:pt idx="4">
                  <c:v>9</c:v>
                </c:pt>
                <c:pt idx="5">
                  <c:v>10</c:v>
                </c:pt>
                <c:pt idx="6">
                  <c:v>11.25</c:v>
                </c:pt>
                <c:pt idx="7">
                  <c:v>50</c:v>
                </c:pt>
              </c:numCache>
            </c:numRef>
          </c:xVal>
          <c:yVal>
            <c:numRef>
              <c:f>(Sheet1!$C$4:$C$7,Sheet1!$C$9:$C$11,Sheet1!$C$15)</c:f>
              <c:numCache>
                <c:formatCode>General</c:formatCode>
                <c:ptCount val="8"/>
                <c:pt idx="0">
                  <c:v>1.384E-2</c:v>
                </c:pt>
                <c:pt idx="1">
                  <c:v>1.7944000000000002E-2</c:v>
                </c:pt>
                <c:pt idx="2">
                  <c:v>2.7983999999999998E-2</c:v>
                </c:pt>
                <c:pt idx="3">
                  <c:v>4.8155000000000003E-2</c:v>
                </c:pt>
                <c:pt idx="4">
                  <c:v>0.19842899999999999</c:v>
                </c:pt>
                <c:pt idx="5">
                  <c:v>0.22062399999999999</c:v>
                </c:pt>
                <c:pt idx="6">
                  <c:v>0.25114700000000001</c:v>
                </c:pt>
                <c:pt idx="7">
                  <c:v>1.2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780768"/>
        <c:axId val="119872784"/>
      </c:scatterChart>
      <c:valAx>
        <c:axId val="67780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b="1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Concentration, mg/L</a:t>
                </a:r>
              </a:p>
            </c:rich>
          </c:tx>
          <c:layout>
            <c:manualLayout>
              <c:xMode val="edge"/>
              <c:yMode val="edge"/>
              <c:x val="0.54111875314456703"/>
              <c:y val="0.890906105377594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bg-BG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119872784"/>
        <c:crosses val="autoZero"/>
        <c:crossBetween val="midCat"/>
      </c:valAx>
      <c:valAx>
        <c:axId val="11987278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b="1">
                    <a:solidFill>
                      <a:schemeClr val="tx1"/>
                    </a:solidFill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Absorption</a:t>
                </a:r>
              </a:p>
            </c:rich>
          </c:tx>
          <c:layout>
            <c:manualLayout>
              <c:xMode val="edge"/>
              <c:yMode val="edge"/>
              <c:x val="4.6538676755176877E-3"/>
              <c:y val="0.290661308953094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bg-BG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bg-BG"/>
          </a:p>
        </c:txPr>
        <c:crossAx val="67780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bg-BG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523874</xdr:colOff>
      <xdr:row>0</xdr:row>
      <xdr:rowOff>180975</xdr:rowOff>
    </xdr:from>
    <xdr:to>
      <xdr:col>12</xdr:col>
      <xdr:colOff>257175</xdr:colOff>
      <xdr:row>23</xdr:row>
      <xdr:rowOff>9525</xdr:rowOff>
    </xdr:to>
    <xdr:grpSp>
      <xdr:nvGrpSpPr>
        <xdr:cNvPr id="5" name="Group 4"/>
        <xdr:cNvGrpSpPr/>
      </xdr:nvGrpSpPr>
      <xdr:grpSpPr>
        <a:xfrm>
          <a:off x="3514724" y="180975"/>
          <a:ext cx="5495926" cy="4210050"/>
          <a:chOff x="3514724" y="180975"/>
          <a:chExt cx="5495926" cy="4210050"/>
        </a:xfrm>
      </xdr:grpSpPr>
      <xdr:graphicFrame macro="">
        <xdr:nvGraphicFramePr>
          <xdr:cNvPr id="7" name="Chart 6"/>
          <xdr:cNvGraphicFramePr/>
        </xdr:nvGraphicFramePr>
        <xdr:xfrm>
          <a:off x="3514724" y="2287360"/>
          <a:ext cx="2752725" cy="209958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8" name="Chart 7"/>
          <xdr:cNvGraphicFramePr/>
        </xdr:nvGraphicFramePr>
        <xdr:xfrm>
          <a:off x="6264729" y="2286000"/>
          <a:ext cx="2745921" cy="2105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2" name="Chart 1"/>
          <xdr:cNvGraphicFramePr/>
        </xdr:nvGraphicFramePr>
        <xdr:xfrm>
          <a:off x="3514725" y="180975"/>
          <a:ext cx="2762250" cy="213836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aphicFrame macro="">
        <xdr:nvGraphicFramePr>
          <xdr:cNvPr id="4" name="Chart 3"/>
          <xdr:cNvGraphicFramePr/>
        </xdr:nvGraphicFramePr>
        <xdr:xfrm>
          <a:off x="6267450" y="180976"/>
          <a:ext cx="2743199" cy="2133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abSelected="1" zoomScaleNormal="100" workbookViewId="0">
      <selection activeCell="N7" sqref="N7"/>
    </sheetView>
  </sheetViews>
  <sheetFormatPr defaultRowHeight="15" x14ac:dyDescent="0.25"/>
  <cols>
    <col min="2" max="2" width="15.42578125" customWidth="1"/>
    <col min="3" max="3" width="20.28515625" customWidth="1"/>
    <col min="4" max="4" width="13.28515625" style="1" customWidth="1"/>
  </cols>
  <sheetData>
    <row r="2" spans="1:10" x14ac:dyDescent="0.25">
      <c r="A2" s="3" t="s">
        <v>8</v>
      </c>
      <c r="B2" s="3"/>
      <c r="C2" s="3"/>
    </row>
    <row r="3" spans="1:10" x14ac:dyDescent="0.25">
      <c r="A3" t="s">
        <v>3</v>
      </c>
      <c r="B3" t="s">
        <v>6</v>
      </c>
      <c r="C3" t="s">
        <v>7</v>
      </c>
    </row>
    <row r="4" spans="1:10" x14ac:dyDescent="0.25">
      <c r="A4">
        <v>1</v>
      </c>
      <c r="B4" s="1">
        <v>6.6940000000000003E-3</v>
      </c>
      <c r="C4">
        <v>1.384E-2</v>
      </c>
    </row>
    <row r="5" spans="1:10" x14ac:dyDescent="0.25">
      <c r="A5">
        <v>1.25</v>
      </c>
      <c r="B5" s="1">
        <v>1.0749E-2</v>
      </c>
      <c r="C5">
        <v>1.7944000000000002E-2</v>
      </c>
    </row>
    <row r="6" spans="1:10" x14ac:dyDescent="0.25">
      <c r="A6">
        <v>1.67</v>
      </c>
      <c r="B6" s="1">
        <v>1.5500999999999999E-2</v>
      </c>
      <c r="C6">
        <v>2.7983999999999998E-2</v>
      </c>
    </row>
    <row r="7" spans="1:10" x14ac:dyDescent="0.25">
      <c r="A7">
        <v>2.5</v>
      </c>
      <c r="B7" s="1">
        <v>3.0372E-2</v>
      </c>
      <c r="C7">
        <v>4.8155000000000003E-2</v>
      </c>
    </row>
    <row r="8" spans="1:10" s="1" customFormat="1" x14ac:dyDescent="0.25">
      <c r="A8" s="1">
        <v>5</v>
      </c>
      <c r="B8" s="1">
        <v>6.8820000000000006E-2</v>
      </c>
    </row>
    <row r="9" spans="1:10" x14ac:dyDescent="0.25">
      <c r="A9">
        <v>9</v>
      </c>
      <c r="B9" s="1">
        <v>0.133158</v>
      </c>
      <c r="C9">
        <v>0.19842899999999999</v>
      </c>
    </row>
    <row r="10" spans="1:10" x14ac:dyDescent="0.25">
      <c r="A10">
        <v>10</v>
      </c>
      <c r="B10" s="1">
        <v>0.146846</v>
      </c>
      <c r="C10">
        <v>0.22062399999999999</v>
      </c>
    </row>
    <row r="11" spans="1:10" x14ac:dyDescent="0.25">
      <c r="A11">
        <v>11.25</v>
      </c>
      <c r="B11" s="1">
        <v>0.16764000000000001</v>
      </c>
      <c r="C11">
        <v>0.25114700000000001</v>
      </c>
    </row>
    <row r="12" spans="1:10" x14ac:dyDescent="0.25">
      <c r="A12">
        <v>15</v>
      </c>
      <c r="B12" s="1">
        <v>0.22162799999999999</v>
      </c>
    </row>
    <row r="13" spans="1:10" x14ac:dyDescent="0.25">
      <c r="A13">
        <v>22.5</v>
      </c>
      <c r="B13" s="1">
        <v>0.33121699999999998</v>
      </c>
    </row>
    <row r="14" spans="1:10" x14ac:dyDescent="0.25">
      <c r="A14">
        <v>25</v>
      </c>
      <c r="B14" s="1">
        <v>0.36876399999999998</v>
      </c>
      <c r="I14">
        <f>0.0232*0.092</f>
        <v>2.1343999999999998E-3</v>
      </c>
      <c r="J14">
        <f>I14-0.0102</f>
        <v>-8.0656000000000009E-3</v>
      </c>
    </row>
    <row r="15" spans="1:10" x14ac:dyDescent="0.25">
      <c r="A15">
        <v>50</v>
      </c>
      <c r="B15" s="1">
        <v>0.76061500000000004</v>
      </c>
      <c r="C15">
        <v>1.2</v>
      </c>
    </row>
    <row r="30" spans="1:5" x14ac:dyDescent="0.25">
      <c r="A30" s="3" t="s">
        <v>1</v>
      </c>
      <c r="B30" s="3"/>
      <c r="C30" t="s">
        <v>2</v>
      </c>
      <c r="D30" s="3" t="s">
        <v>0</v>
      </c>
      <c r="E30" s="3"/>
    </row>
    <row r="31" spans="1:5" s="1" customFormat="1" x14ac:dyDescent="0.25">
      <c r="A31" s="2" t="s">
        <v>3</v>
      </c>
      <c r="B31" s="2" t="s">
        <v>4</v>
      </c>
      <c r="C31" s="1" t="s">
        <v>5</v>
      </c>
      <c r="D31" s="2" t="s">
        <v>3</v>
      </c>
      <c r="E31" s="2" t="s">
        <v>4</v>
      </c>
    </row>
    <row r="32" spans="1:5" x14ac:dyDescent="0.25">
      <c r="A32">
        <v>0.92</v>
      </c>
      <c r="B32">
        <v>4.2999999999999997E-2</v>
      </c>
      <c r="C32">
        <f>0.1*A32*0.0153-0.0082</f>
        <v>-6.7924000000000005E-3</v>
      </c>
      <c r="D32" s="1">
        <v>0.82800000000000007</v>
      </c>
      <c r="E32">
        <f>B32-C32</f>
        <v>4.9792400000000001E-2</v>
      </c>
    </row>
    <row r="33" spans="1:12" x14ac:dyDescent="0.25">
      <c r="A33">
        <v>2.2999999999999998</v>
      </c>
      <c r="B33">
        <v>5.8999999999999997E-2</v>
      </c>
      <c r="C33" s="1">
        <f t="shared" ref="C33:C41" si="0">0.1*A33*0.0153-0.0082</f>
        <v>-4.6810000000000011E-3</v>
      </c>
      <c r="D33" s="1">
        <v>2.0699999999999998</v>
      </c>
      <c r="E33" s="1">
        <f t="shared" ref="E33:E41" si="1">B33-C33</f>
        <v>6.3681000000000001E-2</v>
      </c>
      <c r="F33" s="1"/>
    </row>
    <row r="34" spans="1:12" x14ac:dyDescent="0.25">
      <c r="A34">
        <v>4.5999999999999996</v>
      </c>
      <c r="B34">
        <v>0.17</v>
      </c>
      <c r="C34" s="1">
        <f t="shared" si="0"/>
        <v>-1.1620000000000016E-3</v>
      </c>
      <c r="D34" s="1">
        <v>4.1399999999999997</v>
      </c>
      <c r="E34" s="1">
        <f t="shared" si="1"/>
        <v>0.17116200000000001</v>
      </c>
      <c r="F34" s="1"/>
    </row>
    <row r="35" spans="1:12" x14ac:dyDescent="0.25">
      <c r="A35">
        <v>9.1999999999999993</v>
      </c>
      <c r="B35">
        <v>0.38400000000000001</v>
      </c>
      <c r="C35" s="1">
        <f t="shared" si="0"/>
        <v>5.8759999999999975E-3</v>
      </c>
      <c r="D35" s="1">
        <v>8.2799999999999994</v>
      </c>
      <c r="E35" s="1">
        <f t="shared" si="1"/>
        <v>0.37812400000000002</v>
      </c>
      <c r="F35" s="1"/>
    </row>
    <row r="36" spans="1:12" x14ac:dyDescent="0.25">
      <c r="A36">
        <v>11.5</v>
      </c>
      <c r="B36">
        <v>0.42</v>
      </c>
      <c r="C36" s="1">
        <f t="shared" si="0"/>
        <v>9.3950000000000023E-3</v>
      </c>
      <c r="D36" s="1">
        <v>10.35</v>
      </c>
      <c r="E36" s="1">
        <f t="shared" si="1"/>
        <v>0.410605</v>
      </c>
      <c r="F36" s="1"/>
    </row>
    <row r="37" spans="1:12" x14ac:dyDescent="0.25">
      <c r="A37">
        <v>17.690000000000001</v>
      </c>
      <c r="B37">
        <v>0.78100000000000003</v>
      </c>
      <c r="C37" s="1">
        <f t="shared" si="0"/>
        <v>1.8865699999999999E-2</v>
      </c>
      <c r="D37" s="1">
        <v>15.921000000000001</v>
      </c>
      <c r="E37" s="1">
        <f t="shared" si="1"/>
        <v>0.76213430000000004</v>
      </c>
      <c r="F37" s="1"/>
    </row>
    <row r="38" spans="1:12" x14ac:dyDescent="0.25">
      <c r="A38">
        <v>23</v>
      </c>
      <c r="B38">
        <v>1.014</v>
      </c>
      <c r="C38" s="1">
        <f t="shared" si="0"/>
        <v>2.6990000000000007E-2</v>
      </c>
      <c r="D38" s="1">
        <v>20.7</v>
      </c>
      <c r="E38" s="1">
        <f t="shared" si="1"/>
        <v>0.98701000000000005</v>
      </c>
      <c r="F38" s="1"/>
    </row>
    <row r="39" spans="1:12" x14ac:dyDescent="0.25">
      <c r="A39">
        <v>30.67</v>
      </c>
      <c r="B39">
        <v>1.3149999999999999</v>
      </c>
      <c r="C39" s="1">
        <f t="shared" si="0"/>
        <v>3.8725099999999998E-2</v>
      </c>
      <c r="D39" s="1">
        <v>27.603000000000002</v>
      </c>
      <c r="E39" s="1">
        <f t="shared" si="1"/>
        <v>1.2762749</v>
      </c>
      <c r="F39" s="1"/>
    </row>
    <row r="40" spans="1:12" x14ac:dyDescent="0.25">
      <c r="A40">
        <v>46</v>
      </c>
      <c r="B40">
        <v>1.9950000000000001</v>
      </c>
      <c r="C40" s="1">
        <f t="shared" si="0"/>
        <v>6.2180000000000013E-2</v>
      </c>
      <c r="D40" s="1">
        <v>41.4</v>
      </c>
      <c r="E40" s="1">
        <f t="shared" si="1"/>
        <v>1.93282</v>
      </c>
      <c r="F40" s="1"/>
    </row>
    <row r="41" spans="1:12" x14ac:dyDescent="0.25">
      <c r="A41">
        <v>92</v>
      </c>
      <c r="B41">
        <v>3.6819999999999999</v>
      </c>
      <c r="C41" s="1">
        <f t="shared" si="0"/>
        <v>0.13256000000000001</v>
      </c>
      <c r="D41" s="1">
        <v>82.8</v>
      </c>
      <c r="E41" s="1">
        <f t="shared" si="1"/>
        <v>3.5494399999999997</v>
      </c>
      <c r="F41" s="1"/>
    </row>
    <row r="46" spans="1:12" x14ac:dyDescent="0.25">
      <c r="L46" s="1"/>
    </row>
    <row r="48" spans="1:12" x14ac:dyDescent="0.25">
      <c r="L48" s="1"/>
    </row>
    <row r="49" spans="12:12" x14ac:dyDescent="0.25">
      <c r="L49" s="1"/>
    </row>
    <row r="50" spans="12:12" x14ac:dyDescent="0.25">
      <c r="L50" s="1"/>
    </row>
    <row r="51" spans="12:12" x14ac:dyDescent="0.25">
      <c r="L51" s="1"/>
    </row>
    <row r="52" spans="12:12" x14ac:dyDescent="0.25">
      <c r="L52" s="1"/>
    </row>
    <row r="53" spans="12:12" x14ac:dyDescent="0.25">
      <c r="L53" s="1"/>
    </row>
    <row r="54" spans="12:12" x14ac:dyDescent="0.25">
      <c r="L54" s="1"/>
    </row>
    <row r="55" spans="12:12" x14ac:dyDescent="0.25">
      <c r="L55" s="1"/>
    </row>
    <row r="56" spans="12:12" x14ac:dyDescent="0.25">
      <c r="L56" s="1"/>
    </row>
    <row r="57" spans="12:12" x14ac:dyDescent="0.25">
      <c r="L57" s="1"/>
    </row>
    <row r="58" spans="12:12" x14ac:dyDescent="0.25">
      <c r="L58" s="1"/>
    </row>
    <row r="59" spans="12:12" x14ac:dyDescent="0.25">
      <c r="L59" s="1"/>
    </row>
  </sheetData>
  <mergeCells count="3">
    <mergeCell ref="A30:B30"/>
    <mergeCell ref="D30:E30"/>
    <mergeCell ref="A2:C2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ssnv</dc:creator>
  <cp:lastModifiedBy>ACER</cp:lastModifiedBy>
  <dcterms:created xsi:type="dcterms:W3CDTF">2018-09-07T15:08:32Z</dcterms:created>
  <dcterms:modified xsi:type="dcterms:W3CDTF">2018-11-06T18:09:26Z</dcterms:modified>
</cp:coreProperties>
</file>